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corecard" sheetId="2" state="visible" r:id="rId4"/>
    <sheet name="Company Verificatio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<sst xmlns="http://schemas.openxmlformats.org/spreadsheetml/2006/main" count="88" uniqueCount="88">
  <si>
    <t xml:space="preserve">Supplier Vetting Scorecard</t>
  </si>
  <si>
    <t xml:space="preserve">Australian Tiny Home Buyer's Toolkit  |  Version 1.0  |  July 2026</t>
  </si>
  <si>
    <t xml:space="preserve">WHAT THIS DOES</t>
  </si>
  <si>
    <t xml:space="preserve">Scores up to three suppliers on the fifteen things that actually predict whether you</t>
  </si>
  <si>
    <t xml:space="preserve">will end up with a certifiable building. Turns a gut feeling into a number.</t>
  </si>
  <si>
    <t xml:space="preserve">HOW TO SCORE</t>
  </si>
  <si>
    <t xml:space="preserve">0  =  No answer, refused, or dodged the question</t>
  </si>
  <si>
    <t xml:space="preserve">1  =  Vague verbal claim, no document</t>
  </si>
  <si>
    <t xml:space="preserve">2  =  Claim in writing, no supporting document</t>
  </si>
  <si>
    <t xml:space="preserve">3  =  Document supplied but wrong, outdated, or wrong jurisdiction</t>
  </si>
  <si>
    <t xml:space="preserve">4  =  Correct document supplied, minor gaps</t>
  </si>
  <si>
    <t xml:space="preserve">5  =  Correct document supplied, complete, verifiable</t>
  </si>
  <si>
    <t xml:space="preserve">A written 'yes' with no document attached scores 2, not 5. Hold that line.</t>
  </si>
  <si>
    <t xml:space="preserve">Leave a score blank only if you have not asked yet. A blank counts as zero, so a</t>
  </si>
  <si>
    <t xml:space="preserve">partly-scored supplier will show a misleadingly low result until every row is filled.</t>
  </si>
  <si>
    <t xml:space="preserve">Below 50%   Walk away. This supplier cannot support an Australian certification.</t>
  </si>
  <si>
    <t xml:space="preserve">50 to 69%   High risk. Only proceed with heavy independent verification and a big contingency.</t>
  </si>
  <si>
    <t xml:space="preserve">70 to 84%   Workable. Close the specific gaps before you pay a deposit.</t>
  </si>
  <si>
    <t xml:space="preserve">85% plus    Strong. Still do the pre-shipment inspection.</t>
  </si>
  <si>
    <t xml:space="preserve">BEFORE YOU SCORE</t>
  </si>
  <si>
    <t xml:space="preserve">Complete the Company Verification tab first. If a supplier fails that, the scorecard is moot.</t>
  </si>
  <si>
    <t xml:space="preserve">DISCLAIMER</t>
  </si>
  <si>
    <t xml:space="preserve">General information only. Not legal, trade, building or engineering advice. Scoring weights reflect</t>
  </si>
  <si>
    <t xml:space="preserve">general commercial judgement, not any standard or regulation, and a high score is not a guarantee of</t>
  </si>
  <si>
    <t xml:space="preserve">supplier performance or product compliance. Verify independently and obtain professional advice before</t>
  </si>
  <si>
    <t xml:space="preserve">entering any contract or paying any deposit. To the extent permitted by law, the publisher excludes all</t>
  </si>
  <si>
    <t xml:space="preserve">liability for loss arising from reliance on this document.</t>
  </si>
  <si>
    <t xml:space="preserve">SUPPLIER VETTING SCORECARD</t>
  </si>
  <si>
    <t xml:space="preserve">Score 0 to 5 in the yellow cells. Weighted totals calculate automatically.</t>
  </si>
  <si>
    <t xml:space="preserve">RAW SCORES (0-5)</t>
  </si>
  <si>
    <t xml:space="preserve">WEIGHTED</t>
  </si>
  <si>
    <t xml:space="preserve">Question</t>
  </si>
  <si>
    <t xml:space="preserve">Weight</t>
  </si>
  <si>
    <t xml:space="preserve">Supplier A</t>
  </si>
  <si>
    <t xml:space="preserve">Supplier B</t>
  </si>
  <si>
    <t xml:space="preserve">Supplier C</t>
  </si>
  <si>
    <t xml:space="preserve">A</t>
  </si>
  <si>
    <t xml:space="preserve">B</t>
  </si>
  <si>
    <t xml:space="preserve">C</t>
  </si>
  <si>
    <t xml:space="preserve">Business licence supplied as clear colour scan, with Unified Social Credit Code legible</t>
  </si>
  <si>
    <t xml:space="preserve">Company verified on gsxt.gov.cn: name matches, status active</t>
  </si>
  <si>
    <t xml:space="preserve">Business scope includes manufacturing verbs, not trading only</t>
  </si>
  <si>
    <t xml:space="preserve">Structural engineering report prepared to the Australian wind loading standard</t>
  </si>
  <si>
    <t xml:space="preserve">Wind region and classification the design is rated for, stated explicitly</t>
  </si>
  <si>
    <t xml:space="preserve">Full structural drawings supplied: frame sections, connections, tie-down details</t>
  </si>
  <si>
    <t xml:space="preserve">Steel and timber specs with mill certificates, including coating class</t>
  </si>
  <si>
    <t xml:space="preserve">Insulation R values and glazing U values / SHGC supplied in writing</t>
  </si>
  <si>
    <t xml:space="preserve">Complete bill of materials naming actual products and manufacturers</t>
  </si>
  <si>
    <t xml:space="preserve">Wall panel core material identified, and willing to allow independent asbestos sampling</t>
  </si>
  <si>
    <t xml:space="preserve">Written asbestos warranty, and agreement on who pays if a test fails</t>
  </si>
  <si>
    <t xml:space="preserve">Plumbing fixture models supplied so they can be checked against WaterMark</t>
  </si>
  <si>
    <t xml:space="preserve">Electrical equipment models supplied so they can be checked against EESS</t>
  </si>
  <si>
    <t xml:space="preserve">Written agreement to modify specs to an Australian engineer's markups, cost stated</t>
  </si>
  <si>
    <t xml:space="preserve">Accepts payment milestone tied to independent pre-shipment inspection</t>
  </si>
  <si>
    <t xml:space="preserve">MAXIMUM POSSIBLE</t>
  </si>
  <si>
    <t xml:space="preserve">RESULT</t>
  </si>
  <si>
    <t xml:space="preserve">VERDICT</t>
  </si>
  <si>
    <t xml:space="preserve">Weights reflect general commercial judgement, not any standard or regulation.</t>
  </si>
  <si>
    <t xml:space="preserve">COMPANY VERIFICATION CHECKLIST</t>
  </si>
  <si>
    <t xml:space="preserve">Do this before scoring. A failure here ends the conversation.</t>
  </si>
  <si>
    <t xml:space="preserve">Check</t>
  </si>
  <si>
    <t xml:space="preserve">Pass / Fail</t>
  </si>
  <si>
    <t xml:space="preserve">How and where</t>
  </si>
  <si>
    <t xml:space="preserve">Business licence received as clear colour scan</t>
  </si>
  <si>
    <t xml:space="preserve">Ask directly. Blurry or B&amp;W is a red flag.</t>
  </si>
  <si>
    <t xml:space="preserve">18 character Unified Social Credit Code located on licence</t>
  </si>
  <si>
    <r>
      <rPr>
        <i val="true"/>
        <sz val="9"/>
        <color rgb="FF595959"/>
        <rFont val="Arial"/>
        <family val="0"/>
        <charset val="1"/>
      </rPr>
      <t xml:space="preserve">Printed beside the characters </t>
    </r>
    <r>
      <rPr>
        <i val="true"/>
        <sz val="9"/>
        <color rgb="FF595959"/>
        <rFont val="Noto Sans CJK SC"/>
        <family val="2"/>
      </rPr>
      <t xml:space="preserve">统一社会信用代码</t>
    </r>
  </si>
  <si>
    <t xml:space="preserve">Code searched on the Chinese government register</t>
  </si>
  <si>
    <t xml:space="preserve">gsxt.gov.cn. Use browser translation.</t>
  </si>
  <si>
    <t xml:space="preserve">Registered company name matches the licence exactly</t>
  </si>
  <si>
    <t xml:space="preserve">A mismatch is a classic fraud signal</t>
  </si>
  <si>
    <t xml:space="preserve">Operating status shows active / in business</t>
  </si>
  <si>
    <t xml:space="preserve">Abnormal operations list indicates trouble</t>
  </si>
  <si>
    <t xml:space="preserve">Business scope reviewed for manufacturing vs trading</t>
  </si>
  <si>
    <t xml:space="preserve">经营范围 field. Look for 生产 or 制造.</t>
  </si>
  <si>
    <t xml:space="preserve">Alibaba profile: years on platform and transaction history checked</t>
  </si>
  <si>
    <t xml:space="preserve">Long history is a genuine signal</t>
  </si>
  <si>
    <t xml:space="preserve">Trade Assurance limit on profile is at least your order value</t>
  </si>
  <si>
    <t xml:space="preserve">Coverage caps at the displayed limit</t>
  </si>
  <si>
    <t xml:space="preserve">Receiving bank account name matches the licensed company name</t>
  </si>
  <si>
    <t xml:space="preserve">Mismatch: stop and ask why</t>
  </si>
  <si>
    <t xml:space="preserve">Direct contact number obtained and used for a voice call</t>
  </si>
  <si>
    <t xml:space="preserve">Needed later to verify any banking change</t>
  </si>
  <si>
    <t xml:space="preserve">Three Australian client references requested</t>
  </si>
  <si>
    <t xml:space="preserve">Ask if you may contact them</t>
  </si>
  <si>
    <t xml:space="preserve">Named English speaking engineer assigned as technical contact</t>
  </si>
  <si>
    <t xml:space="preserve">Not a sales rep</t>
  </si>
  <si>
    <t xml:space="preserve">ANY FAIL ON THE FIRST SIX CHECKS: STOP. DO NOT PAY A DEPOSIT.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</si>
</sst>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color rgb="FF595959"/>
      <name val="Noto Sans CJK SC"/>
      <family val="2"/>
    </font>
    <font>
      <i val="true"/>
      <sz val="9"/>
      <color rgb="FF595959"/>
      <name val="Noto Sans CJK S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BFBFB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676080</xdr:colOff>
      <xdr:row>3</xdr:row>
      <xdr:rowOff>142560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81880" y="0"/>
          <a:ext cx="676080" cy="742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2" customFormat="false" ht="17.25" hidden="false" customHeight="true" outlineLevel="0" collapsed="false"/>
    <row r="3" customFormat="false" ht="15" hidden="false" customHeight="true" outlineLevel="0" collapsed="false"/>
    <row r="5" customFormat="false" ht="15" hidden="false" customHeight="true" outlineLevel="0" collapsed="false"/>
    <row r="6" customFormat="false" ht="15" hidden="false" customHeight="true" outlineLevel="0" collapsed="false">
      <c r="B6" s="2" t="s">
        <v>0</v>
      </c>
    </row>
    <row r="7" customFormat="false" ht="15" hidden="false" customHeight="true" outlineLevel="0" collapsed="false">
      <c r="B7" s="3" t="s">
        <v>1</v>
      </c>
    </row>
    <row r="9" customFormat="false" ht="15" hidden="false" customHeight="true" outlineLevel="0" collapsed="false">
      <c r="B9" s="4" t="s">
        <v>2</v>
      </c>
    </row>
    <row r="10" customFormat="false" ht="15" hidden="false" customHeight="true" outlineLevel="0" collapsed="false">
      <c r="B10" s="5" t="s">
        <v>3</v>
      </c>
    </row>
    <row r="11" customFormat="false" ht="15" hidden="false" customHeight="true" outlineLevel="0" collapsed="false">
      <c r="B11" s="5" t="s">
        <v>4</v>
      </c>
    </row>
    <row r="12" customFormat="false" ht="15" hidden="false" customHeight="true" outlineLevel="0" collapsed="false"/>
    <row r="13" customFormat="false" ht="15" hidden="false" customHeight="true" outlineLevel="0" collapsed="false">
      <c r="B13" s="4" t="s">
        <v>5</v>
      </c>
    </row>
    <row r="14" customFormat="false" ht="15" hidden="false" customHeight="true" outlineLevel="0" collapsed="false">
      <c r="B14" s="5" t="s">
        <v>6</v>
      </c>
    </row>
    <row r="15" customFormat="false" ht="15" hidden="false" customHeight="true" outlineLevel="0" collapsed="false">
      <c r="B15" s="5" t="s">
        <v>7</v>
      </c>
    </row>
    <row r="16" customFormat="false" ht="15" hidden="false" customHeight="false" outlineLevel="0" collapsed="false">
      <c r="B16" s="5" t="s">
        <v>8</v>
      </c>
    </row>
    <row r="17" customFormat="false" ht="15" hidden="false" customHeight="true" outlineLevel="0" collapsed="false">
      <c r="B17" s="5" t="s">
        <v>9</v>
      </c>
    </row>
    <row r="18" customFormat="false" ht="15" hidden="false" customHeight="true" outlineLevel="0" collapsed="false">
      <c r="B18" s="5" t="s">
        <v>10</v>
      </c>
    </row>
    <row r="19" customFormat="false" ht="15" hidden="false" customHeight="true" outlineLevel="0" collapsed="false">
      <c r="B19" s="5" t="s">
        <v>11</v>
      </c>
    </row>
    <row r="20" customFormat="false" ht="15" hidden="false" customHeight="true" outlineLevel="0" collapsed="false"/>
    <row r="21" customFormat="false" ht="15" hidden="false" customHeight="true" outlineLevel="0" collapsed="false">
      <c r="B21" s="6" t="s">
        <v>12</v>
      </c>
    </row>
    <row r="22" customFormat="false" ht="15" hidden="false" customHeight="true" outlineLevel="0" collapsed="false">
      <c r="B22" s="5" t="s">
        <v>13</v>
      </c>
    </row>
    <row r="23" customFormat="false" ht="15" hidden="false" customHeight="true" outlineLevel="0" collapsed="false">
      <c r="B23" s="5" t="s">
        <v>14</v>
      </c>
    </row>
    <row r="24" customFormat="false" ht="15" hidden="false" customHeight="false" outlineLevel="0" collapsed="false">
      <c r="B24" s="5" t="s">
        <v>15</v>
      </c>
    </row>
    <row r="25" customFormat="false" ht="15" hidden="false" customHeight="true" outlineLevel="0" collapsed="false">
      <c r="B25" s="5" t="s">
        <v>16</v>
      </c>
    </row>
    <row r="26" customFormat="false" ht="15" hidden="false" customHeight="true" outlineLevel="0" collapsed="false">
      <c r="B26" s="5" t="s">
        <v>17</v>
      </c>
    </row>
    <row r="27" customFormat="false" ht="15" hidden="false" customHeight="false" outlineLevel="0" collapsed="false">
      <c r="B27" s="5" t="s">
        <v>18</v>
      </c>
    </row>
    <row r="28" customFormat="false" ht="15" hidden="false" customHeight="true" outlineLevel="0" collapsed="false"/>
    <row r="29" customFormat="false" ht="15" hidden="false" customHeight="true" outlineLevel="0" collapsed="false">
      <c r="B29" s="4" t="s">
        <v>19</v>
      </c>
    </row>
    <row r="30" customFormat="false" ht="15" hidden="false" customHeight="true" outlineLevel="0" collapsed="false">
      <c r="B30" s="5" t="s">
        <v>20</v>
      </c>
    </row>
    <row r="31" customFormat="false" ht="15" hidden="false" customHeight="true" outlineLevel="0" collapsed="false"/>
    <row r="32" customFormat="false" ht="15" hidden="false" customHeight="true" outlineLevel="0" collapsed="false">
      <c r="B32" s="4" t="s">
        <v>21</v>
      </c>
    </row>
    <row r="33" customFormat="false" ht="15" hidden="false" customHeight="true" outlineLevel="0" collapsed="false">
      <c r="B33" s="3" t="s">
        <v>22</v>
      </c>
    </row>
    <row r="34" customFormat="false" ht="15" hidden="false" customHeight="false" outlineLevel="0" collapsed="false">
      <c r="B34" s="3" t="s">
        <v>23</v>
      </c>
    </row>
    <row r="35" customFormat="false" ht="15" hidden="false" customHeight="false" outlineLevel="0" collapsed="false">
      <c r="B35" s="3" t="s">
        <v>24</v>
      </c>
    </row>
    <row r="36" customFormat="false" ht="15" hidden="false" customHeight="false" outlineLevel="0" collapsed="false">
      <c r="B36" s="3" t="s">
        <v>25</v>
      </c>
    </row>
    <row r="37" customFormat="false" ht="15" hidden="false" customHeight="false" outlineLevel="0" collapsed="false">
      <c r="B37" s="3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8"/>
    <col collapsed="false" customWidth="true" hidden="false" outlineLevel="0" max="3" min="3" style="1" width="9"/>
    <col collapsed="false" customWidth="true" hidden="false" outlineLevel="0" max="9" min="4" style="1" width="12"/>
  </cols>
  <sheetData>
    <row r="2" customFormat="false" ht="17.25" hidden="false" customHeight="true" outlineLevel="0" collapsed="false">
      <c r="B2" s="2" t="s">
        <v>27</v>
      </c>
    </row>
    <row r="3" customFormat="false" ht="15" hidden="false" customHeight="true" outlineLevel="0" collapsed="false">
      <c r="B3" s="3" t="s">
        <v>28</v>
      </c>
    </row>
    <row r="5" customFormat="false" ht="15" hidden="false" customHeight="true" outlineLevel="0" collapsed="false">
      <c r="D5" s="7" t="s">
        <v>29</v>
      </c>
      <c r="E5" s="7"/>
      <c r="F5" s="7"/>
      <c r="G5" s="7" t="s">
        <v>30</v>
      </c>
      <c r="H5" s="7"/>
      <c r="I5" s="7"/>
    </row>
    <row r="6" customFormat="false" ht="15" hidden="false" customHeight="true" outlineLevel="0" collapsed="false">
      <c r="B6" s="8" t="s">
        <v>31</v>
      </c>
      <c r="C6" s="8" t="s">
        <v>32</v>
      </c>
      <c r="D6" s="8" t="s">
        <v>33</v>
      </c>
      <c r="E6" s="8" t="s">
        <v>34</v>
      </c>
      <c r="F6" s="8" t="s">
        <v>35</v>
      </c>
      <c r="G6" s="8" t="s">
        <v>36</v>
      </c>
      <c r="H6" s="8" t="s">
        <v>37</v>
      </c>
      <c r="I6" s="8" t="s">
        <v>38</v>
      </c>
    </row>
    <row r="7" customFormat="false" ht="23.25" hidden="false" customHeight="true" outlineLevel="0" collapsed="false">
      <c r="B7" s="9" t="s">
        <v>39</v>
      </c>
      <c r="C7" s="10" t="n">
        <v>3</v>
      </c>
      <c r="D7" s="11"/>
      <c r="E7" s="11"/>
      <c r="F7" s="11"/>
      <c r="G7" s="10" t="n">
        <f aca="false">IF(D7="",0,D7*$C7)</f>
        <v>0</v>
      </c>
      <c r="H7" s="10" t="n">
        <f aca="false">IF(E7="",0,E7*$C7)</f>
        <v>0</v>
      </c>
      <c r="I7" s="10" t="n">
        <f aca="false">IF(F7="",0,F7*$C7)</f>
        <v>0</v>
      </c>
    </row>
    <row r="8" customFormat="false" ht="15" hidden="false" customHeight="true" outlineLevel="0" collapsed="false">
      <c r="B8" s="9" t="s">
        <v>40</v>
      </c>
      <c r="C8" s="10" t="n">
        <v>3</v>
      </c>
      <c r="D8" s="11"/>
      <c r="E8" s="11"/>
      <c r="F8" s="11"/>
      <c r="G8" s="10" t="n">
        <f aca="false">IF(D8="",0,D8*$C8)</f>
        <v>0</v>
      </c>
      <c r="H8" s="10" t="n">
        <f aca="false">IF(E8="",0,E8*$C8)</f>
        <v>0</v>
      </c>
      <c r="I8" s="10" t="n">
        <f aca="false">IF(F8="",0,F8*$C8)</f>
        <v>0</v>
      </c>
    </row>
    <row r="9" customFormat="false" ht="15" hidden="false" customHeight="true" outlineLevel="0" collapsed="false">
      <c r="B9" s="9" t="s">
        <v>41</v>
      </c>
      <c r="C9" s="10" t="n">
        <v>3</v>
      </c>
      <c r="D9" s="11"/>
      <c r="E9" s="11"/>
      <c r="F9" s="11"/>
      <c r="G9" s="10" t="n">
        <f aca="false">IF(D9="",0,D9*$C9)</f>
        <v>0</v>
      </c>
      <c r="H9" s="10" t="n">
        <f aca="false">IF(E9="",0,E9*$C9)</f>
        <v>0</v>
      </c>
      <c r="I9" s="10" t="n">
        <f aca="false">IF(F9="",0,F9*$C9)</f>
        <v>0</v>
      </c>
    </row>
    <row r="10" customFormat="false" ht="23.25" hidden="false" customHeight="true" outlineLevel="0" collapsed="false">
      <c r="B10" s="9" t="s">
        <v>42</v>
      </c>
      <c r="C10" s="10" t="n">
        <v>3</v>
      </c>
      <c r="D10" s="11"/>
      <c r="E10" s="11"/>
      <c r="F10" s="11"/>
      <c r="G10" s="10" t="n">
        <f aca="false">IF(D10="",0,D10*$C10)</f>
        <v>0</v>
      </c>
      <c r="H10" s="10" t="n">
        <f aca="false">IF(E10="",0,E10*$C10)</f>
        <v>0</v>
      </c>
      <c r="I10" s="10" t="n">
        <f aca="false">IF(F10="",0,F10*$C10)</f>
        <v>0</v>
      </c>
    </row>
    <row r="11" customFormat="false" ht="15" hidden="false" customHeight="true" outlineLevel="0" collapsed="false">
      <c r="B11" s="9" t="s">
        <v>43</v>
      </c>
      <c r="C11" s="10" t="n">
        <v>3</v>
      </c>
      <c r="D11" s="11"/>
      <c r="E11" s="11"/>
      <c r="F11" s="11"/>
      <c r="G11" s="10" t="n">
        <f aca="false">IF(D11="",0,D11*$C11)</f>
        <v>0</v>
      </c>
      <c r="H11" s="10" t="n">
        <f aca="false">IF(E11="",0,E11*$C11)</f>
        <v>0</v>
      </c>
      <c r="I11" s="10" t="n">
        <f aca="false">IF(F11="",0,F11*$C11)</f>
        <v>0</v>
      </c>
    </row>
    <row r="12" customFormat="false" ht="23.25" hidden="false" customHeight="true" outlineLevel="0" collapsed="false">
      <c r="B12" s="9" t="s">
        <v>44</v>
      </c>
      <c r="C12" s="10" t="n">
        <v>3</v>
      </c>
      <c r="D12" s="11"/>
      <c r="E12" s="11"/>
      <c r="F12" s="11"/>
      <c r="G12" s="10" t="n">
        <f aca="false">IF(D12="",0,D12*$C12)</f>
        <v>0</v>
      </c>
      <c r="H12" s="10" t="n">
        <f aca="false">IF(E12="",0,E12*$C12)</f>
        <v>0</v>
      </c>
      <c r="I12" s="10" t="n">
        <f aca="false">IF(F12="",0,F12*$C12)</f>
        <v>0</v>
      </c>
    </row>
    <row r="13" customFormat="false" ht="15" hidden="false" customHeight="true" outlineLevel="0" collapsed="false">
      <c r="B13" s="9" t="s">
        <v>45</v>
      </c>
      <c r="C13" s="10" t="n">
        <v>2</v>
      </c>
      <c r="D13" s="11"/>
      <c r="E13" s="11"/>
      <c r="F13" s="11"/>
      <c r="G13" s="10" t="n">
        <f aca="false">IF(D13="",0,D13*$C13)</f>
        <v>0</v>
      </c>
      <c r="H13" s="10" t="n">
        <f aca="false">IF(E13="",0,E13*$C13)</f>
        <v>0</v>
      </c>
      <c r="I13" s="10" t="n">
        <f aca="false">IF(F13="",0,F13*$C13)</f>
        <v>0</v>
      </c>
    </row>
    <row r="14" customFormat="false" ht="15" hidden="false" customHeight="true" outlineLevel="0" collapsed="false">
      <c r="B14" s="9" t="s">
        <v>46</v>
      </c>
      <c r="C14" s="10" t="n">
        <v>3</v>
      </c>
      <c r="D14" s="11"/>
      <c r="E14" s="11"/>
      <c r="F14" s="11"/>
      <c r="G14" s="10" t="n">
        <f aca="false">IF(D14="",0,D14*$C14)</f>
        <v>0</v>
      </c>
      <c r="H14" s="10" t="n">
        <f aca="false">IF(E14="",0,E14*$C14)</f>
        <v>0</v>
      </c>
      <c r="I14" s="10" t="n">
        <f aca="false">IF(F14="",0,F14*$C14)</f>
        <v>0</v>
      </c>
    </row>
    <row r="15" customFormat="false" ht="15" hidden="false" customHeight="true" outlineLevel="0" collapsed="false">
      <c r="B15" s="9" t="s">
        <v>47</v>
      </c>
      <c r="C15" s="10" t="n">
        <v>2</v>
      </c>
      <c r="D15" s="11"/>
      <c r="E15" s="11"/>
      <c r="F15" s="11"/>
      <c r="G15" s="10" t="n">
        <f aca="false">IF(D15="",0,D15*$C15)</f>
        <v>0</v>
      </c>
      <c r="H15" s="10" t="n">
        <f aca="false">IF(E15="",0,E15*$C15)</f>
        <v>0</v>
      </c>
      <c r="I15" s="10" t="n">
        <f aca="false">IF(F15="",0,F15*$C15)</f>
        <v>0</v>
      </c>
    </row>
    <row r="16" customFormat="false" ht="23.25" hidden="false" customHeight="true" outlineLevel="0" collapsed="false">
      <c r="B16" s="9" t="s">
        <v>48</v>
      </c>
      <c r="C16" s="10" t="n">
        <v>3</v>
      </c>
      <c r="D16" s="11"/>
      <c r="E16" s="11"/>
      <c r="F16" s="11"/>
      <c r="G16" s="10" t="n">
        <f aca="false">IF(D16="",0,D16*$C16)</f>
        <v>0</v>
      </c>
      <c r="H16" s="10" t="n">
        <f aca="false">IF(E16="",0,E16*$C16)</f>
        <v>0</v>
      </c>
      <c r="I16" s="10" t="n">
        <f aca="false">IF(F16="",0,F16*$C16)</f>
        <v>0</v>
      </c>
    </row>
    <row r="17" customFormat="false" ht="15" hidden="false" customHeight="true" outlineLevel="0" collapsed="false">
      <c r="B17" s="9" t="s">
        <v>49</v>
      </c>
      <c r="C17" s="10" t="n">
        <v>3</v>
      </c>
      <c r="D17" s="11"/>
      <c r="E17" s="11"/>
      <c r="F17" s="11"/>
      <c r="G17" s="10" t="n">
        <f aca="false">IF(D17="",0,D17*$C17)</f>
        <v>0</v>
      </c>
      <c r="H17" s="10" t="n">
        <f aca="false">IF(E17="",0,E17*$C17)</f>
        <v>0</v>
      </c>
      <c r="I17" s="10" t="n">
        <f aca="false">IF(F17="",0,F17*$C17)</f>
        <v>0</v>
      </c>
    </row>
    <row r="18" customFormat="false" ht="23.25" hidden="false" customHeight="true" outlineLevel="0" collapsed="false">
      <c r="B18" s="9" t="s">
        <v>50</v>
      </c>
      <c r="C18" s="10" t="n">
        <v>2</v>
      </c>
      <c r="D18" s="11"/>
      <c r="E18" s="11"/>
      <c r="F18" s="11"/>
      <c r="G18" s="10" t="n">
        <f aca="false">IF(D18="",0,D18*$C18)</f>
        <v>0</v>
      </c>
      <c r="H18" s="10" t="n">
        <f aca="false">IF(E18="",0,E18*$C18)</f>
        <v>0</v>
      </c>
      <c r="I18" s="10" t="n">
        <f aca="false">IF(F18="",0,F18*$C18)</f>
        <v>0</v>
      </c>
    </row>
    <row r="19" customFormat="false" ht="23.25" hidden="false" customHeight="true" outlineLevel="0" collapsed="false">
      <c r="B19" s="9" t="s">
        <v>51</v>
      </c>
      <c r="C19" s="10" t="n">
        <v>2</v>
      </c>
      <c r="D19" s="11"/>
      <c r="E19" s="11"/>
      <c r="F19" s="11"/>
      <c r="G19" s="10" t="n">
        <f aca="false">IF(D19="",0,D19*$C19)</f>
        <v>0</v>
      </c>
      <c r="H19" s="10" t="n">
        <f aca="false">IF(E19="",0,E19*$C19)</f>
        <v>0</v>
      </c>
      <c r="I19" s="10" t="n">
        <f aca="false">IF(F19="",0,F19*$C19)</f>
        <v>0</v>
      </c>
    </row>
    <row r="20" customFormat="false" ht="23.25" hidden="false" customHeight="true" outlineLevel="0" collapsed="false">
      <c r="B20" s="9" t="s">
        <v>52</v>
      </c>
      <c r="C20" s="10" t="n">
        <v>3</v>
      </c>
      <c r="D20" s="11"/>
      <c r="E20" s="11"/>
      <c r="F20" s="11"/>
      <c r="G20" s="10" t="n">
        <f aca="false">IF(D20="",0,D20*$C20)</f>
        <v>0</v>
      </c>
      <c r="H20" s="10" t="n">
        <f aca="false">IF(E20="",0,E20*$C20)</f>
        <v>0</v>
      </c>
      <c r="I20" s="10" t="n">
        <f aca="false">IF(F20="",0,F20*$C20)</f>
        <v>0</v>
      </c>
    </row>
    <row r="21" customFormat="false" ht="23.25" hidden="false" customHeight="true" outlineLevel="0" collapsed="false">
      <c r="B21" s="9" t="s">
        <v>53</v>
      </c>
      <c r="C21" s="10" t="n">
        <v>3</v>
      </c>
      <c r="D21" s="11"/>
      <c r="E21" s="11"/>
      <c r="F21" s="11"/>
      <c r="G21" s="10" t="n">
        <f aca="false">IF(D21="",0,D21*$C21)</f>
        <v>0</v>
      </c>
      <c r="H21" s="10" t="n">
        <f aca="false">IF(E21="",0,E21*$C21)</f>
        <v>0</v>
      </c>
      <c r="I21" s="10" t="n">
        <f aca="false">IF(F21="",0,F21*$C21)</f>
        <v>0</v>
      </c>
    </row>
    <row r="23" customFormat="false" ht="15" hidden="false" customHeight="true" outlineLevel="0" collapsed="false">
      <c r="B23" s="4" t="s">
        <v>54</v>
      </c>
      <c r="C23" s="12" t="n">
        <f aca="false">SUM(C7:C21)*5</f>
        <v>205</v>
      </c>
      <c r="G23" s="13" t="n">
        <f aca="false">SUM(G7:G21)</f>
        <v>0</v>
      </c>
      <c r="H23" s="13" t="n">
        <f aca="false">SUM(H7:H21)</f>
        <v>0</v>
      </c>
      <c r="I23" s="13" t="n">
        <f aca="false">SUM(I7:I21)</f>
        <v>0</v>
      </c>
    </row>
    <row r="24" customFormat="false" ht="15" hidden="false" customHeight="true" outlineLevel="0" collapsed="false">
      <c r="B24" s="14" t="s">
        <v>55</v>
      </c>
      <c r="G24" s="15" t="n">
        <f aca="false">IF($C23=0,0,G23/$C23)</f>
        <v>0</v>
      </c>
      <c r="H24" s="15" t="n">
        <f aca="false">IF($C23=0,0,H23/$C23)</f>
        <v>0</v>
      </c>
      <c r="I24" s="15" t="n">
        <f aca="false">IF($C23=0,0,I23/$C23)</f>
        <v>0</v>
      </c>
    </row>
    <row r="25" customFormat="false" ht="15" hidden="false" customHeight="true" outlineLevel="0" collapsed="false">
      <c r="B25" s="4" t="s">
        <v>56</v>
      </c>
      <c r="G25" s="12" t="str">
        <f aca="false">IF(G24&lt;0.5,"WALK AWAY",IF(G24&lt;0.7,"HIGH RISK",IF(G24&lt;0.85,"WORKABLE","STRONG")))</f>
        <v>WALK AWAY</v>
      </c>
      <c r="H25" s="12" t="str">
        <f aca="false">IF(H24&lt;0.5,"WALK AWAY",IF(H24&lt;0.7,"HIGH RISK",IF(H24&lt;0.85,"WORKABLE","STRONG")))</f>
        <v>WALK AWAY</v>
      </c>
      <c r="I25" s="12" t="str">
        <f aca="false">IF(I24&lt;0.5,"WALK AWAY",IF(I24&lt;0.7,"HIGH RISK",IF(I24&lt;0.85,"WORKABLE","STRONG")))</f>
        <v>WALK AWAY</v>
      </c>
    </row>
    <row r="27" customFormat="false" ht="15" hidden="false" customHeight="true" outlineLevel="0" collapsed="false">
      <c r="B27" s="3" t="s">
        <v>57</v>
      </c>
    </row>
  </sheetData>
  <mergeCells count="2">
    <mergeCell ref="D5:F5"/>
    <mergeCell ref="G5:I5"/>
  </mergeCells>
  <dataValidations count="1">
    <dataValidation allowBlank="true" error="Score must be a whole number from 0 to 5." errorStyle="stop" errorTitle="Invalid score" operator="between" showDropDown="false" showErrorMessage="true" showInputMessage="false" sqref="D7:F21" type="whole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62"/>
    <col collapsed="false" customWidth="true" hidden="false" outlineLevel="0" max="3" min="3" style="1" width="14"/>
    <col collapsed="false" customWidth="true" hidden="false" outlineLevel="0" max="4" min="4" style="1" width="52"/>
  </cols>
  <sheetData>
    <row r="2" customFormat="false" ht="17.25" hidden="false" customHeight="true" outlineLevel="0" collapsed="false">
      <c r="B2" s="2" t="s">
        <v>58</v>
      </c>
    </row>
    <row r="3" customFormat="false" ht="15" hidden="false" customHeight="true" outlineLevel="0" collapsed="false">
      <c r="B3" s="3" t="s">
        <v>59</v>
      </c>
    </row>
    <row r="5" customFormat="false" ht="15" hidden="false" customHeight="true" outlineLevel="0" collapsed="false">
      <c r="B5" s="16" t="s">
        <v>60</v>
      </c>
      <c r="C5" s="16" t="s">
        <v>61</v>
      </c>
      <c r="D5" s="16" t="s">
        <v>62</v>
      </c>
    </row>
    <row r="6" customFormat="false" ht="15" hidden="false" customHeight="true" outlineLevel="0" collapsed="false">
      <c r="B6" s="5" t="s">
        <v>63</v>
      </c>
      <c r="C6" s="11"/>
      <c r="D6" s="3" t="s">
        <v>64</v>
      </c>
    </row>
    <row r="7" customFormat="false" ht="15" hidden="false" customHeight="true" outlineLevel="0" collapsed="false">
      <c r="B7" s="5" t="s">
        <v>65</v>
      </c>
      <c r="C7" s="11"/>
      <c r="D7" s="3" t="s">
        <v>66</v>
      </c>
    </row>
    <row r="8" customFormat="false" ht="15" hidden="false" customHeight="true" outlineLevel="0" collapsed="false">
      <c r="B8" s="5" t="s">
        <v>67</v>
      </c>
      <c r="C8" s="11"/>
      <c r="D8" s="3" t="s">
        <v>68</v>
      </c>
    </row>
    <row r="9" customFormat="false" ht="15" hidden="false" customHeight="true" outlineLevel="0" collapsed="false">
      <c r="B9" s="5" t="s">
        <v>69</v>
      </c>
      <c r="C9" s="11"/>
      <c r="D9" s="3" t="s">
        <v>70</v>
      </c>
    </row>
    <row r="10" customFormat="false" ht="15" hidden="false" customHeight="true" outlineLevel="0" collapsed="false">
      <c r="B10" s="5" t="s">
        <v>71</v>
      </c>
      <c r="C10" s="11"/>
      <c r="D10" s="3" t="s">
        <v>72</v>
      </c>
    </row>
    <row r="11" customFormat="false" ht="15" hidden="false" customHeight="true" outlineLevel="0" collapsed="false">
      <c r="B11" s="5" t="s">
        <v>73</v>
      </c>
      <c r="C11" s="11"/>
      <c r="D11" s="17" t="s">
        <v>74</v>
      </c>
    </row>
    <row r="12" customFormat="false" ht="15" hidden="false" customHeight="true" outlineLevel="0" collapsed="false">
      <c r="B12" s="5" t="s">
        <v>75</v>
      </c>
      <c r="C12" s="11"/>
      <c r="D12" s="3" t="s">
        <v>76</v>
      </c>
    </row>
    <row r="13" customFormat="false" ht="15" hidden="false" customHeight="true" outlineLevel="0" collapsed="false">
      <c r="B13" s="5" t="s">
        <v>77</v>
      </c>
      <c r="C13" s="11"/>
      <c r="D13" s="3" t="s">
        <v>78</v>
      </c>
    </row>
    <row r="14" customFormat="false" ht="15" hidden="false" customHeight="true" outlineLevel="0" collapsed="false">
      <c r="B14" s="5" t="s">
        <v>79</v>
      </c>
      <c r="C14" s="11"/>
      <c r="D14" s="3" t="s">
        <v>80</v>
      </c>
    </row>
    <row r="15" customFormat="false" ht="15" hidden="false" customHeight="true" outlineLevel="0" collapsed="false">
      <c r="B15" s="5" t="s">
        <v>81</v>
      </c>
      <c r="C15" s="11"/>
      <c r="D15" s="3" t="s">
        <v>82</v>
      </c>
    </row>
    <row r="16" customFormat="false" ht="15" hidden="false" customHeight="true" outlineLevel="0" collapsed="false">
      <c r="B16" s="5" t="s">
        <v>83</v>
      </c>
      <c r="C16" s="11"/>
      <c r="D16" s="3" t="s">
        <v>84</v>
      </c>
    </row>
    <row r="17" customFormat="false" ht="15" hidden="false" customHeight="true" outlineLevel="0" collapsed="false">
      <c r="B17" s="5" t="s">
        <v>85</v>
      </c>
      <c r="C17" s="11"/>
      <c r="D17" s="3" t="s">
        <v>86</v>
      </c>
    </row>
    <row r="19" customFormat="false" ht="15" hidden="false" customHeight="true" outlineLevel="0" collapsed="false">
      <c r="B19" s="6" t="s">
        <v>87</v>
      </c>
    </row>
  </sheetData>
  <dataValidations count="1">
    <dataValidation allowBlank="true" errorStyle="stop" operator="between" showDropDown="false" showErrorMessage="false" showInputMessage="false" sqref="C6:C17" type="list">
      <formula1>"PASS,FAIL,PENDING"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2026-07-23T07:55:00Z</dcterms:created>
  <dc:creator>openpyxl</dc:creator>
  <dc:description/>
  <dc:language>en-US</dc:language>
  <cp:lastModifiedBy/>
  <dcterms:modified xsi:type="dcterms:W3CDTF">2026-07-29T01:42:11Z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